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eedn\Desktop\Site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5251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C39" i="1" s="1"/>
  <c r="C40" i="1" s="1"/>
  <c r="D33" i="1"/>
  <c r="E33" i="1"/>
  <c r="F33" i="1"/>
  <c r="G33" i="1"/>
  <c r="H33" i="1"/>
  <c r="I33" i="1"/>
  <c r="J33" i="1"/>
  <c r="K33" i="1"/>
  <c r="K39" i="1"/>
  <c r="K40" i="1" s="1"/>
  <c r="L33" i="1"/>
  <c r="M33" i="1"/>
  <c r="B33" i="1"/>
  <c r="B28" i="1"/>
  <c r="N16" i="1"/>
  <c r="B7" i="1"/>
  <c r="C7" i="1"/>
  <c r="C6" i="1" s="1"/>
  <c r="C42" i="1" s="1"/>
  <c r="C28" i="1"/>
  <c r="D7" i="1"/>
  <c r="D6" i="1"/>
  <c r="D28" i="1"/>
  <c r="E7" i="1"/>
  <c r="E6" i="1"/>
  <c r="E28" i="1"/>
  <c r="E39" i="1" s="1"/>
  <c r="E40" i="1" s="1"/>
  <c r="F7" i="1"/>
  <c r="F6" i="1" s="1"/>
  <c r="F28" i="1"/>
  <c r="G7" i="1"/>
  <c r="G6" i="1" s="1"/>
  <c r="G28" i="1"/>
  <c r="H7" i="1"/>
  <c r="H6" i="1"/>
  <c r="H24" i="1" s="1"/>
  <c r="H28" i="1"/>
  <c r="I7" i="1"/>
  <c r="I6" i="1" s="1"/>
  <c r="I24" i="1" s="1"/>
  <c r="I28" i="1"/>
  <c r="I39" i="1" s="1"/>
  <c r="I40" i="1" s="1"/>
  <c r="J7" i="1"/>
  <c r="J6" i="1" s="1"/>
  <c r="J28" i="1"/>
  <c r="K7" i="1"/>
  <c r="K6" i="1"/>
  <c r="K28" i="1"/>
  <c r="L7" i="1"/>
  <c r="L6" i="1" s="1"/>
  <c r="L28" i="1"/>
  <c r="L39" i="1"/>
  <c r="L40" i="1"/>
  <c r="M7" i="1"/>
  <c r="M6" i="1"/>
  <c r="M24" i="1" s="1"/>
  <c r="M25" i="1" s="1"/>
  <c r="M28" i="1"/>
  <c r="M42" i="1" s="1"/>
  <c r="B17" i="1"/>
  <c r="B13" i="1"/>
  <c r="C17" i="1"/>
  <c r="C13" i="1"/>
  <c r="D17" i="1"/>
  <c r="D13" i="1"/>
  <c r="E17" i="1"/>
  <c r="E13" i="1"/>
  <c r="E43" i="1" s="1"/>
  <c r="F17" i="1"/>
  <c r="G17" i="1"/>
  <c r="G13" i="1"/>
  <c r="H17" i="1"/>
  <c r="H13" i="1" s="1"/>
  <c r="H43" i="1" s="1"/>
  <c r="I17" i="1"/>
  <c r="I13" i="1"/>
  <c r="I43" i="1" s="1"/>
  <c r="J17" i="1"/>
  <c r="J13" i="1"/>
  <c r="K17" i="1"/>
  <c r="K13" i="1"/>
  <c r="K43" i="1"/>
  <c r="L17" i="1"/>
  <c r="L13" i="1" s="1"/>
  <c r="L43" i="1" s="1"/>
  <c r="M17" i="1"/>
  <c r="M13" i="1"/>
  <c r="N8" i="1"/>
  <c r="N9" i="1"/>
  <c r="N10" i="1"/>
  <c r="N11" i="1"/>
  <c r="N14" i="1"/>
  <c r="N18" i="1"/>
  <c r="N19" i="1"/>
  <c r="N29" i="1"/>
  <c r="N30" i="1"/>
  <c r="N31" i="1"/>
  <c r="N32" i="1"/>
  <c r="N35" i="1"/>
  <c r="K42" i="1"/>
  <c r="K46" i="1" s="1"/>
  <c r="K47" i="1" s="1"/>
  <c r="K22" i="1"/>
  <c r="K23" i="1" s="1"/>
  <c r="K24" i="1"/>
  <c r="K25" i="1"/>
  <c r="M43" i="1"/>
  <c r="M22" i="1"/>
  <c r="M23" i="1"/>
  <c r="K44" i="1"/>
  <c r="K45" i="1"/>
  <c r="M46" i="1" l="1"/>
  <c r="M47" i="1" s="1"/>
  <c r="M44" i="1"/>
  <c r="M45" i="1" s="1"/>
  <c r="L22" i="1"/>
  <c r="L23" i="1" s="1"/>
  <c r="L24" i="1"/>
  <c r="L25" i="1" s="1"/>
  <c r="L42" i="1"/>
  <c r="G24" i="1"/>
  <c r="G25" i="1" s="1"/>
  <c r="G42" i="1"/>
  <c r="M39" i="1"/>
  <c r="M40" i="1" s="1"/>
  <c r="G39" i="1"/>
  <c r="G40" i="1" s="1"/>
  <c r="D43" i="1"/>
  <c r="J39" i="1"/>
  <c r="J40" i="1" s="1"/>
  <c r="F39" i="1"/>
  <c r="F40" i="1" s="1"/>
  <c r="G22" i="1"/>
  <c r="G23" i="1" s="1"/>
  <c r="J43" i="1"/>
  <c r="J42" i="1"/>
  <c r="J24" i="1"/>
  <c r="J25" i="1" s="1"/>
  <c r="J22" i="1"/>
  <c r="J23" i="1" s="1"/>
  <c r="I22" i="1"/>
  <c r="I23" i="1" s="1"/>
  <c r="I25" i="1"/>
  <c r="I42" i="1"/>
  <c r="I46" i="1" s="1"/>
  <c r="I47" i="1" s="1"/>
  <c r="H39" i="1"/>
  <c r="H40" i="1" s="1"/>
  <c r="H25" i="1"/>
  <c r="H42" i="1"/>
  <c r="H46" i="1" s="1"/>
  <c r="H47" i="1" s="1"/>
  <c r="H22" i="1"/>
  <c r="H23" i="1" s="1"/>
  <c r="G43" i="1"/>
  <c r="N17" i="1"/>
  <c r="F13" i="1"/>
  <c r="F43" i="1" s="1"/>
  <c r="F24" i="1"/>
  <c r="F42" i="1"/>
  <c r="E42" i="1"/>
  <c r="E46" i="1" s="1"/>
  <c r="E47" i="1" s="1"/>
  <c r="E24" i="1"/>
  <c r="E25" i="1" s="1"/>
  <c r="E22" i="1"/>
  <c r="E23" i="1" s="1"/>
  <c r="D39" i="1"/>
  <c r="D40" i="1" s="1"/>
  <c r="N28" i="1"/>
  <c r="D22" i="1"/>
  <c r="D23" i="1" s="1"/>
  <c r="D24" i="1"/>
  <c r="D25" i="1" s="1"/>
  <c r="D42" i="1"/>
  <c r="C43" i="1"/>
  <c r="C44" i="1" s="1"/>
  <c r="C45" i="1" s="1"/>
  <c r="N33" i="1"/>
  <c r="C22" i="1"/>
  <c r="C23" i="1" s="1"/>
  <c r="C24" i="1"/>
  <c r="C25" i="1" s="1"/>
  <c r="N7" i="1"/>
  <c r="B39" i="1"/>
  <c r="B43" i="1"/>
  <c r="B6" i="1"/>
  <c r="B22" i="1" s="1"/>
  <c r="C46" i="1" l="1"/>
  <c r="C47" i="1" s="1"/>
  <c r="G46" i="1"/>
  <c r="G47" i="1" s="1"/>
  <c r="I44" i="1"/>
  <c r="I45" i="1" s="1"/>
  <c r="L44" i="1"/>
  <c r="L45" i="1" s="1"/>
  <c r="L46" i="1"/>
  <c r="L47" i="1" s="1"/>
  <c r="J44" i="1"/>
  <c r="J45" i="1" s="1"/>
  <c r="J46" i="1"/>
  <c r="J47" i="1" s="1"/>
  <c r="H44" i="1"/>
  <c r="H45" i="1" s="1"/>
  <c r="G44" i="1"/>
  <c r="G45" i="1" s="1"/>
  <c r="F25" i="1"/>
  <c r="N13" i="1"/>
  <c r="N43" i="1"/>
  <c r="F22" i="1"/>
  <c r="F23" i="1" s="1"/>
  <c r="F46" i="1"/>
  <c r="F47" i="1" s="1"/>
  <c r="F44" i="1"/>
  <c r="F45" i="1" s="1"/>
  <c r="E44" i="1"/>
  <c r="E45" i="1" s="1"/>
  <c r="N22" i="1"/>
  <c r="D44" i="1"/>
  <c r="D45" i="1" s="1"/>
  <c r="D46" i="1"/>
  <c r="D47" i="1" s="1"/>
  <c r="B40" i="1"/>
  <c r="N39" i="1"/>
  <c r="N40" i="1" s="1"/>
  <c r="B42" i="1"/>
  <c r="B44" i="1" s="1"/>
  <c r="B24" i="1"/>
  <c r="N24" i="1" s="1"/>
  <c r="N6" i="1"/>
  <c r="B23" i="1"/>
  <c r="N42" i="1" l="1"/>
  <c r="N25" i="1"/>
  <c r="N23" i="1"/>
  <c r="N46" i="1"/>
  <c r="N47" i="1" s="1"/>
  <c r="B25" i="1"/>
  <c r="B46" i="1"/>
  <c r="B47" i="1" s="1"/>
  <c r="N44" i="1"/>
  <c r="N45" i="1" s="1"/>
  <c r="B45" i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<sst xmlns="http://schemas.openxmlformats.org/spreadsheetml/2006/main" count="57" uniqueCount="55">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</sst>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A22" zoomScaleNormal="100" workbookViewId="0">
      <selection activeCell="A21" sqref="A21"/>
    </sheetView>
  </sheetViews>
  <sheetFormatPr defaultRowHeight="12.75" x14ac:dyDescent="0.2"/>
  <cols>
    <col min="1" max="1" width="42" customWidth="1"/>
    <col min="2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2017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1693200</v>
      </c>
      <c r="C6" s="12">
        <f t="shared" ref="C6:M6" si="0">C7+C11</f>
        <v>918386</v>
      </c>
      <c r="D6" s="12">
        <f t="shared" si="0"/>
        <v>1201972</v>
      </c>
      <c r="E6" s="12">
        <f t="shared" si="0"/>
        <v>1432901</v>
      </c>
      <c r="F6" s="12">
        <f t="shared" si="0"/>
        <v>2658114</v>
      </c>
      <c r="G6" s="12">
        <f t="shared" si="0"/>
        <v>775477</v>
      </c>
      <c r="H6" s="12">
        <f t="shared" si="0"/>
        <v>1522267</v>
      </c>
      <c r="I6" s="12">
        <f t="shared" si="0"/>
        <v>907062</v>
      </c>
      <c r="J6" s="12">
        <f t="shared" si="0"/>
        <v>697097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11806476</v>
      </c>
    </row>
    <row r="7" spans="1:14" s="2" customFormat="1" ht="15.75" customHeight="1" x14ac:dyDescent="0.25">
      <c r="A7" s="28" t="s">
        <v>32</v>
      </c>
      <c r="B7" s="14">
        <f>SUM(B8:B10)</f>
        <v>1275893</v>
      </c>
      <c r="C7" s="14">
        <f t="shared" ref="C7:M7" si="2">SUM(C8:C10)</f>
        <v>630684</v>
      </c>
      <c r="D7" s="14">
        <f t="shared" si="2"/>
        <v>878979</v>
      </c>
      <c r="E7" s="14">
        <f t="shared" si="2"/>
        <v>1204110</v>
      </c>
      <c r="F7" s="14">
        <f t="shared" si="2"/>
        <v>2454455</v>
      </c>
      <c r="G7" s="14">
        <f t="shared" si="2"/>
        <v>674701</v>
      </c>
      <c r="H7" s="14">
        <f t="shared" si="2"/>
        <v>1247957</v>
      </c>
      <c r="I7" s="14">
        <f t="shared" si="2"/>
        <v>763887</v>
      </c>
      <c r="J7" s="14">
        <f t="shared" si="2"/>
        <v>547040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9677706</v>
      </c>
    </row>
    <row r="8" spans="1:14" s="2" customFormat="1" ht="15.75" customHeight="1" x14ac:dyDescent="0.25">
      <c r="A8" s="25" t="s">
        <v>28</v>
      </c>
      <c r="B8" s="14">
        <v>591474</v>
      </c>
      <c r="C8" s="14">
        <v>315885</v>
      </c>
      <c r="D8" s="14">
        <v>508500</v>
      </c>
      <c r="E8" s="14">
        <v>560360</v>
      </c>
      <c r="F8" s="14">
        <v>2062538</v>
      </c>
      <c r="G8" s="14">
        <v>331762</v>
      </c>
      <c r="H8" s="14">
        <v>550895</v>
      </c>
      <c r="I8" s="14">
        <v>369586</v>
      </c>
      <c r="J8" s="14">
        <v>226026</v>
      </c>
      <c r="K8" s="14"/>
      <c r="L8" s="14"/>
      <c r="M8" s="14"/>
      <c r="N8" s="14">
        <f t="shared" si="1"/>
        <v>5517026</v>
      </c>
    </row>
    <row r="9" spans="1:14" s="2" customFormat="1" ht="15.75" customHeight="1" x14ac:dyDescent="0.25">
      <c r="A9" s="25" t="s">
        <v>29</v>
      </c>
      <c r="B9" s="14">
        <v>172629</v>
      </c>
      <c r="C9" s="14">
        <v>146926</v>
      </c>
      <c r="D9" s="14">
        <v>181758</v>
      </c>
      <c r="E9" s="14">
        <v>174167</v>
      </c>
      <c r="F9" s="14">
        <v>198402</v>
      </c>
      <c r="G9" s="14">
        <v>167562</v>
      </c>
      <c r="H9" s="14">
        <v>203591</v>
      </c>
      <c r="I9" s="14">
        <v>192039</v>
      </c>
      <c r="J9" s="14">
        <v>161597</v>
      </c>
      <c r="K9" s="14"/>
      <c r="L9" s="14"/>
      <c r="M9" s="14"/>
      <c r="N9" s="14">
        <f t="shared" si="1"/>
        <v>1598671</v>
      </c>
    </row>
    <row r="10" spans="1:14" s="2" customFormat="1" ht="15.75" customHeight="1" x14ac:dyDescent="0.25">
      <c r="A10" s="25" t="s">
        <v>30</v>
      </c>
      <c r="B10" s="14">
        <v>511790</v>
      </c>
      <c r="C10" s="14">
        <v>167873</v>
      </c>
      <c r="D10" s="14">
        <v>188721</v>
      </c>
      <c r="E10" s="14">
        <v>469583</v>
      </c>
      <c r="F10" s="14">
        <v>193515</v>
      </c>
      <c r="G10" s="14">
        <v>175377</v>
      </c>
      <c r="H10" s="14">
        <v>493471</v>
      </c>
      <c r="I10" s="14">
        <v>202262</v>
      </c>
      <c r="J10" s="14">
        <v>159417</v>
      </c>
      <c r="K10" s="14"/>
      <c r="L10" s="14"/>
      <c r="M10" s="14"/>
      <c r="N10" s="14">
        <f t="shared" si="1"/>
        <v>2562009</v>
      </c>
    </row>
    <row r="11" spans="1:14" s="2" customFormat="1" ht="15.75" customHeight="1" x14ac:dyDescent="0.25">
      <c r="A11" s="28" t="s">
        <v>33</v>
      </c>
      <c r="B11" s="14">
        <v>417307</v>
      </c>
      <c r="C11" s="14">
        <v>287702</v>
      </c>
      <c r="D11" s="14">
        <v>322993</v>
      </c>
      <c r="E11" s="14">
        <v>228791</v>
      </c>
      <c r="F11" s="14">
        <v>203659</v>
      </c>
      <c r="G11" s="14">
        <v>100776</v>
      </c>
      <c r="H11" s="14">
        <v>274310</v>
      </c>
      <c r="I11" s="14">
        <v>143175</v>
      </c>
      <c r="J11" s="14">
        <v>150057</v>
      </c>
      <c r="K11" s="14"/>
      <c r="L11" s="14"/>
      <c r="M11" s="14"/>
      <c r="N11" s="14">
        <f t="shared" si="1"/>
        <v>2128770</v>
      </c>
    </row>
    <row r="12" spans="1:14" s="2" customFormat="1" ht="15.75" customHeight="1" x14ac:dyDescent="0.25">
      <c r="A12" s="25" t="s">
        <v>51</v>
      </c>
      <c r="B12" s="14">
        <v>250750</v>
      </c>
      <c r="C12" s="14">
        <v>149243</v>
      </c>
      <c r="D12" s="14">
        <v>149243</v>
      </c>
      <c r="E12" s="14">
        <v>0</v>
      </c>
      <c r="F12" s="14">
        <v>100000</v>
      </c>
      <c r="G12" s="14">
        <v>0</v>
      </c>
      <c r="H12" s="14">
        <v>150750</v>
      </c>
      <c r="I12" s="14">
        <v>0</v>
      </c>
      <c r="J12" s="14">
        <v>0</v>
      </c>
      <c r="K12" s="14"/>
      <c r="L12" s="14"/>
      <c r="M12" s="14"/>
      <c r="N12" s="14">
        <f t="shared" si="1"/>
        <v>799986</v>
      </c>
    </row>
    <row r="13" spans="1:14" s="15" customFormat="1" ht="15.75" customHeight="1" x14ac:dyDescent="0.25">
      <c r="A13" s="27" t="s">
        <v>31</v>
      </c>
      <c r="B13" s="12">
        <f>B14+B17+B20</f>
        <v>1195074</v>
      </c>
      <c r="C13" s="12">
        <f t="shared" ref="C13:L13" si="3">C14+C17+C20</f>
        <v>1602690</v>
      </c>
      <c r="D13" s="12">
        <f t="shared" si="3"/>
        <v>1921749</v>
      </c>
      <c r="E13" s="12">
        <f t="shared" si="3"/>
        <v>1631664</v>
      </c>
      <c r="F13" s="12">
        <f t="shared" si="3"/>
        <v>1828147</v>
      </c>
      <c r="G13" s="12">
        <f t="shared" si="3"/>
        <v>1524442</v>
      </c>
      <c r="H13" s="12">
        <f t="shared" si="3"/>
        <v>1474391</v>
      </c>
      <c r="I13" s="12">
        <f t="shared" si="3"/>
        <v>1681110</v>
      </c>
      <c r="J13" s="12">
        <f t="shared" si="3"/>
        <v>1678854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14538121</v>
      </c>
    </row>
    <row r="14" spans="1:14" s="2" customFormat="1" ht="15.75" customHeight="1" x14ac:dyDescent="0.25">
      <c r="A14" s="28" t="s">
        <v>34</v>
      </c>
      <c r="B14" s="14">
        <v>851914</v>
      </c>
      <c r="C14" s="14">
        <v>1203432</v>
      </c>
      <c r="D14" s="14">
        <v>1113761</v>
      </c>
      <c r="E14" s="14">
        <v>966254</v>
      </c>
      <c r="F14" s="14">
        <v>859926</v>
      </c>
      <c r="G14" s="14">
        <v>883292</v>
      </c>
      <c r="H14" s="14">
        <v>1069489</v>
      </c>
      <c r="I14" s="14">
        <v>1197674</v>
      </c>
      <c r="J14" s="14">
        <v>916775</v>
      </c>
      <c r="K14" s="14"/>
      <c r="L14" s="14"/>
      <c r="M14" s="14"/>
      <c r="N14" s="14">
        <f t="shared" si="1"/>
        <v>9062517</v>
      </c>
    </row>
    <row r="15" spans="1:14" s="2" customFormat="1" ht="15.75" customHeight="1" x14ac:dyDescent="0.25">
      <c r="A15" s="25" t="s">
        <v>52</v>
      </c>
      <c r="B15" s="14">
        <v>95140</v>
      </c>
      <c r="C15" s="14">
        <v>213927</v>
      </c>
      <c r="D15" s="14">
        <v>110745</v>
      </c>
      <c r="E15" s="14">
        <v>125850</v>
      </c>
      <c r="F15" s="14">
        <v>147883</v>
      </c>
      <c r="G15" s="14">
        <v>144979</v>
      </c>
      <c r="H15" s="14">
        <v>111843</v>
      </c>
      <c r="I15" s="14">
        <v>318205</v>
      </c>
      <c r="J15" s="14">
        <v>81039</v>
      </c>
      <c r="K15" s="14"/>
      <c r="L15" s="14"/>
      <c r="M15" s="14"/>
      <c r="N15" s="14">
        <f t="shared" si="1"/>
        <v>1349611</v>
      </c>
    </row>
    <row r="16" spans="1:14" s="2" customFormat="1" ht="15.75" customHeight="1" x14ac:dyDescent="0.25">
      <c r="A16" s="25" t="s">
        <v>46</v>
      </c>
      <c r="B16" s="14">
        <v>296171</v>
      </c>
      <c r="C16" s="14">
        <v>429369</v>
      </c>
      <c r="D16" s="14">
        <v>376598</v>
      </c>
      <c r="E16" s="14">
        <v>46401</v>
      </c>
      <c r="F16" s="14">
        <v>10183</v>
      </c>
      <c r="G16" s="14">
        <v>3960</v>
      </c>
      <c r="H16" s="14">
        <v>2077</v>
      </c>
      <c r="I16" s="14">
        <v>2546</v>
      </c>
      <c r="J16" s="14">
        <v>180</v>
      </c>
      <c r="K16" s="14"/>
      <c r="L16" s="14"/>
      <c r="M16" s="14"/>
      <c r="N16" s="14">
        <f t="shared" si="1"/>
        <v>1167485</v>
      </c>
    </row>
    <row r="17" spans="1:14" s="2" customFormat="1" ht="15.75" customHeight="1" x14ac:dyDescent="0.25">
      <c r="A17" s="28" t="s">
        <v>48</v>
      </c>
      <c r="B17" s="14">
        <f>SUM(B18:B19)</f>
        <v>316574</v>
      </c>
      <c r="C17" s="14">
        <f t="shared" ref="C17:M17" si="4">SUM(C18:C19)</f>
        <v>390098</v>
      </c>
      <c r="D17" s="14">
        <f t="shared" si="4"/>
        <v>797253</v>
      </c>
      <c r="E17" s="14">
        <f t="shared" si="4"/>
        <v>649653</v>
      </c>
      <c r="F17" s="14">
        <f t="shared" si="4"/>
        <v>909282</v>
      </c>
      <c r="G17" s="14">
        <f t="shared" si="4"/>
        <v>619950</v>
      </c>
      <c r="H17" s="14">
        <f t="shared" si="4"/>
        <v>372233</v>
      </c>
      <c r="I17" s="14">
        <f t="shared" si="4"/>
        <v>474046</v>
      </c>
      <c r="J17" s="14">
        <f t="shared" si="4"/>
        <v>751846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5280935</v>
      </c>
    </row>
    <row r="18" spans="1:14" s="2" customFormat="1" ht="15.75" customHeight="1" x14ac:dyDescent="0.25">
      <c r="A18" s="25" t="s">
        <v>53</v>
      </c>
      <c r="B18" s="14">
        <v>254203</v>
      </c>
      <c r="C18" s="14">
        <v>278710</v>
      </c>
      <c r="D18" s="14">
        <v>627961</v>
      </c>
      <c r="E18" s="14">
        <v>379825</v>
      </c>
      <c r="F18" s="14">
        <v>361113</v>
      </c>
      <c r="G18" s="14">
        <v>497568</v>
      </c>
      <c r="H18" s="14">
        <v>309725</v>
      </c>
      <c r="I18" s="14">
        <v>362982</v>
      </c>
      <c r="J18" s="14">
        <v>530089</v>
      </c>
      <c r="K18" s="14"/>
      <c r="L18" s="14"/>
      <c r="M18" s="14"/>
      <c r="N18" s="14">
        <f t="shared" si="1"/>
        <v>3602176</v>
      </c>
    </row>
    <row r="19" spans="1:14" s="2" customFormat="1" ht="15.75" customHeight="1" x14ac:dyDescent="0.25">
      <c r="A19" s="25" t="s">
        <v>47</v>
      </c>
      <c r="B19" s="14">
        <v>62371</v>
      </c>
      <c r="C19" s="14">
        <v>111388</v>
      </c>
      <c r="D19" s="14">
        <v>169292</v>
      </c>
      <c r="E19" s="14">
        <v>269828</v>
      </c>
      <c r="F19" s="14">
        <v>548169</v>
      </c>
      <c r="G19" s="14">
        <v>122382</v>
      </c>
      <c r="H19" s="14">
        <v>62508</v>
      </c>
      <c r="I19" s="14">
        <v>111064</v>
      </c>
      <c r="J19" s="14">
        <v>221757</v>
      </c>
      <c r="K19" s="14"/>
      <c r="L19" s="14"/>
      <c r="M19" s="14"/>
      <c r="N19" s="14">
        <f t="shared" si="1"/>
        <v>1678759</v>
      </c>
    </row>
    <row r="20" spans="1:14" s="2" customFormat="1" ht="15.75" customHeight="1" x14ac:dyDescent="0.25">
      <c r="A20" s="28" t="s">
        <v>54</v>
      </c>
      <c r="B20" s="14">
        <v>26586</v>
      </c>
      <c r="C20" s="14">
        <v>9160</v>
      </c>
      <c r="D20" s="14">
        <v>10735</v>
      </c>
      <c r="E20" s="14">
        <v>15757</v>
      </c>
      <c r="F20" s="14">
        <v>58939</v>
      </c>
      <c r="G20" s="14">
        <v>21200</v>
      </c>
      <c r="H20" s="14">
        <v>32669</v>
      </c>
      <c r="I20" s="14">
        <v>9390</v>
      </c>
      <c r="J20" s="14">
        <v>10233</v>
      </c>
      <c r="K20" s="14"/>
      <c r="L20" s="14"/>
      <c r="M20" s="14"/>
      <c r="N20" s="14">
        <f t="shared" si="1"/>
        <v>194669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498126</v>
      </c>
      <c r="C22" s="12">
        <f t="shared" ref="C22:J22" si="5">C6-C13</f>
        <v>-684304</v>
      </c>
      <c r="D22" s="12">
        <f t="shared" si="5"/>
        <v>-719777</v>
      </c>
      <c r="E22" s="12">
        <f t="shared" si="5"/>
        <v>-198763</v>
      </c>
      <c r="F22" s="12">
        <f t="shared" si="5"/>
        <v>829967</v>
      </c>
      <c r="G22" s="12">
        <f t="shared" si="5"/>
        <v>-748965</v>
      </c>
      <c r="H22" s="12">
        <f t="shared" si="5"/>
        <v>47876</v>
      </c>
      <c r="I22" s="12">
        <f t="shared" si="5"/>
        <v>-774048</v>
      </c>
      <c r="J22" s="12">
        <f t="shared" si="5"/>
        <v>-981757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-2731645</v>
      </c>
    </row>
    <row r="23" spans="1:14" s="13" customFormat="1" ht="15.75" customHeight="1" x14ac:dyDescent="0.25">
      <c r="A23" s="29" t="s">
        <v>35</v>
      </c>
      <c r="B23" s="17">
        <f>B22/B13</f>
        <v>0.41681602980233862</v>
      </c>
      <c r="C23" s="17">
        <f t="shared" ref="C23:J23" si="6">C22/C13</f>
        <v>-0.42697215306765501</v>
      </c>
      <c r="D23" s="17">
        <f t="shared" si="6"/>
        <v>-0.37454266920393869</v>
      </c>
      <c r="E23" s="17">
        <f t="shared" si="6"/>
        <v>-0.12181613371380383</v>
      </c>
      <c r="F23" s="17">
        <f t="shared" si="6"/>
        <v>0.45399357929094325</v>
      </c>
      <c r="G23" s="17">
        <f t="shared" si="6"/>
        <v>-0.49130435923439525</v>
      </c>
      <c r="H23" s="17">
        <f t="shared" si="6"/>
        <v>3.2471712049246093E-2</v>
      </c>
      <c r="I23" s="17">
        <f t="shared" si="6"/>
        <v>-0.46043863875653585</v>
      </c>
      <c r="J23" s="17">
        <f t="shared" si="6"/>
        <v>-0.58477806884934602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-0.18789532705086165</v>
      </c>
    </row>
    <row r="24" spans="1:14" s="13" customFormat="1" ht="15.75" customHeight="1" x14ac:dyDescent="0.25">
      <c r="A24" s="11" t="s">
        <v>19</v>
      </c>
      <c r="B24" s="12">
        <f>B6-B14</f>
        <v>841286</v>
      </c>
      <c r="C24" s="12">
        <f t="shared" ref="C24:J24" si="7">C6-C14</f>
        <v>-285046</v>
      </c>
      <c r="D24" s="12">
        <f t="shared" si="7"/>
        <v>88211</v>
      </c>
      <c r="E24" s="12">
        <f t="shared" si="7"/>
        <v>466647</v>
      </c>
      <c r="F24" s="12">
        <f t="shared" si="7"/>
        <v>1798188</v>
      </c>
      <c r="G24" s="12">
        <f t="shared" si="7"/>
        <v>-107815</v>
      </c>
      <c r="H24" s="12">
        <f t="shared" si="7"/>
        <v>452778</v>
      </c>
      <c r="I24" s="12">
        <f t="shared" si="7"/>
        <v>-290612</v>
      </c>
      <c r="J24" s="12">
        <f t="shared" si="7"/>
        <v>-219678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2743959</v>
      </c>
    </row>
    <row r="25" spans="1:14" s="13" customFormat="1" ht="15.75" customHeight="1" x14ac:dyDescent="0.25">
      <c r="A25" s="29" t="s">
        <v>35</v>
      </c>
      <c r="B25" s="17">
        <f>B24/B13</f>
        <v>0.70396142832996111</v>
      </c>
      <c r="C25" s="17">
        <f t="shared" ref="C25:J25" si="8">C24/C13</f>
        <v>-0.17785473173227512</v>
      </c>
      <c r="D25" s="17">
        <f t="shared" si="8"/>
        <v>4.590141584566975E-2</v>
      </c>
      <c r="E25" s="17">
        <f t="shared" si="8"/>
        <v>0.28599454299414584</v>
      </c>
      <c r="F25" s="17">
        <f t="shared" si="8"/>
        <v>0.98361236815201403</v>
      </c>
      <c r="G25" s="17">
        <f t="shared" si="8"/>
        <v>-7.0724238770645265E-2</v>
      </c>
      <c r="H25" s="17">
        <f t="shared" si="8"/>
        <v>0.30709492936405608</v>
      </c>
      <c r="I25" s="17">
        <f t="shared" si="8"/>
        <v>-0.17286911623867562</v>
      </c>
      <c r="J25" s="17">
        <f t="shared" si="8"/>
        <v>-0.1308499726599216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0.18874234159971567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135108</v>
      </c>
      <c r="C28" s="12">
        <f t="shared" ref="C28:M28" si="9">SUM(C29:C32)</f>
        <v>34851</v>
      </c>
      <c r="D28" s="12">
        <f t="shared" si="9"/>
        <v>47489</v>
      </c>
      <c r="E28" s="12">
        <f t="shared" si="9"/>
        <v>91077</v>
      </c>
      <c r="F28" s="12">
        <f t="shared" si="9"/>
        <v>99998</v>
      </c>
      <c r="G28" s="12">
        <f t="shared" si="9"/>
        <v>46949</v>
      </c>
      <c r="H28" s="12">
        <f t="shared" si="9"/>
        <v>114606</v>
      </c>
      <c r="I28" s="12">
        <f t="shared" si="9"/>
        <v>169304</v>
      </c>
      <c r="J28" s="12">
        <f t="shared" si="9"/>
        <v>125102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864484</v>
      </c>
    </row>
    <row r="29" spans="1:14" s="2" customFormat="1" ht="15.75" customHeight="1" x14ac:dyDescent="0.25">
      <c r="A29" s="28" t="s">
        <v>38</v>
      </c>
      <c r="B29" s="14">
        <v>11830</v>
      </c>
      <c r="C29" s="14">
        <v>5753</v>
      </c>
      <c r="D29" s="14">
        <v>6415</v>
      </c>
      <c r="E29" s="14">
        <v>6866</v>
      </c>
      <c r="F29" s="14">
        <v>7804</v>
      </c>
      <c r="G29" s="14">
        <v>5392</v>
      </c>
      <c r="H29" s="14">
        <v>7304</v>
      </c>
      <c r="I29" s="14">
        <v>5647</v>
      </c>
      <c r="J29" s="14">
        <v>6704</v>
      </c>
      <c r="K29" s="14"/>
      <c r="L29" s="14"/>
      <c r="M29" s="14"/>
      <c r="N29" s="14">
        <f t="shared" si="10"/>
        <v>63715</v>
      </c>
    </row>
    <row r="30" spans="1:14" s="2" customFormat="1" ht="15.75" customHeight="1" x14ac:dyDescent="0.25">
      <c r="A30" s="28" t="s">
        <v>39</v>
      </c>
      <c r="B30" s="14">
        <v>99008</v>
      </c>
      <c r="C30" s="14">
        <v>14713</v>
      </c>
      <c r="D30" s="14">
        <v>19307</v>
      </c>
      <c r="E30" s="14">
        <v>16118</v>
      </c>
      <c r="F30" s="14">
        <v>73306</v>
      </c>
      <c r="G30" s="14">
        <v>16207</v>
      </c>
      <c r="H30" s="14">
        <v>70500</v>
      </c>
      <c r="I30" s="14">
        <v>57382</v>
      </c>
      <c r="J30" s="14">
        <v>12911</v>
      </c>
      <c r="K30" s="14"/>
      <c r="L30" s="14"/>
      <c r="M30" s="14"/>
      <c r="N30" s="14">
        <f t="shared" si="10"/>
        <v>379452</v>
      </c>
    </row>
    <row r="31" spans="1:14" s="2" customFormat="1" ht="15.75" customHeight="1" x14ac:dyDescent="0.25">
      <c r="A31" s="28" t="s">
        <v>40</v>
      </c>
      <c r="B31" s="14">
        <v>7776</v>
      </c>
      <c r="C31" s="14">
        <v>6679</v>
      </c>
      <c r="D31" s="14">
        <v>9677</v>
      </c>
      <c r="E31" s="14">
        <v>6357</v>
      </c>
      <c r="F31" s="14">
        <v>6565</v>
      </c>
      <c r="G31" s="14">
        <v>12017</v>
      </c>
      <c r="H31" s="14">
        <v>21758</v>
      </c>
      <c r="I31" s="14">
        <v>15317</v>
      </c>
      <c r="J31" s="14">
        <v>12500</v>
      </c>
      <c r="K31" s="14"/>
      <c r="L31" s="14"/>
      <c r="M31" s="14"/>
      <c r="N31" s="14">
        <f t="shared" si="10"/>
        <v>98646</v>
      </c>
    </row>
    <row r="32" spans="1:14" s="2" customFormat="1" ht="15.75" customHeight="1" x14ac:dyDescent="0.25">
      <c r="A32" s="28" t="s">
        <v>41</v>
      </c>
      <c r="B32" s="14">
        <v>16494</v>
      </c>
      <c r="C32" s="14">
        <v>7706</v>
      </c>
      <c r="D32" s="14">
        <v>12090</v>
      </c>
      <c r="E32" s="14">
        <v>61736</v>
      </c>
      <c r="F32" s="14">
        <v>12323</v>
      </c>
      <c r="G32" s="14">
        <v>13333</v>
      </c>
      <c r="H32" s="14">
        <v>15044</v>
      </c>
      <c r="I32" s="14">
        <v>90958</v>
      </c>
      <c r="J32" s="14">
        <v>92987</v>
      </c>
      <c r="K32" s="14"/>
      <c r="L32" s="14"/>
      <c r="M32" s="14"/>
      <c r="N32" s="14">
        <f t="shared" si="10"/>
        <v>322671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85659</v>
      </c>
      <c r="C33" s="12">
        <f t="shared" si="11"/>
        <v>141700</v>
      </c>
      <c r="D33" s="12">
        <f t="shared" si="11"/>
        <v>163131</v>
      </c>
      <c r="E33" s="12">
        <f t="shared" si="11"/>
        <v>86740</v>
      </c>
      <c r="F33" s="12">
        <f t="shared" si="11"/>
        <v>67282</v>
      </c>
      <c r="G33" s="12">
        <f t="shared" si="11"/>
        <v>255433</v>
      </c>
      <c r="H33" s="12">
        <f t="shared" si="11"/>
        <v>96145</v>
      </c>
      <c r="I33" s="12">
        <f t="shared" si="11"/>
        <v>185351</v>
      </c>
      <c r="J33" s="12">
        <f t="shared" si="11"/>
        <v>71474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1152915</v>
      </c>
    </row>
    <row r="34" spans="1:14" s="2" customFormat="1" ht="15.75" customHeight="1" x14ac:dyDescent="0.25">
      <c r="A34" s="28" t="s">
        <v>42</v>
      </c>
      <c r="B34" s="14">
        <v>16059</v>
      </c>
      <c r="C34" s="14">
        <v>8948</v>
      </c>
      <c r="D34" s="14">
        <v>19575</v>
      </c>
      <c r="E34" s="14">
        <v>3154</v>
      </c>
      <c r="F34" s="14">
        <v>10954</v>
      </c>
      <c r="G34" s="14">
        <v>5274</v>
      </c>
      <c r="H34" s="14">
        <v>5575</v>
      </c>
      <c r="I34" s="14">
        <v>10061</v>
      </c>
      <c r="J34" s="14">
        <v>3624</v>
      </c>
      <c r="K34" s="14"/>
      <c r="L34" s="14"/>
      <c r="M34" s="14"/>
      <c r="N34" s="14">
        <f>SUM(B34:M34)</f>
        <v>83224</v>
      </c>
    </row>
    <row r="35" spans="1:14" s="2" customFormat="1" ht="15.75" customHeight="1" x14ac:dyDescent="0.25">
      <c r="A35" s="28" t="s">
        <v>43</v>
      </c>
      <c r="B35" s="14">
        <v>5820</v>
      </c>
      <c r="C35" s="14">
        <v>3000</v>
      </c>
      <c r="D35" s="14">
        <v>64431</v>
      </c>
      <c r="E35" s="14">
        <v>13016</v>
      </c>
      <c r="F35" s="14">
        <v>6562</v>
      </c>
      <c r="G35" s="14">
        <v>61193</v>
      </c>
      <c r="H35" s="14">
        <v>9220</v>
      </c>
      <c r="I35" s="14">
        <v>46753</v>
      </c>
      <c r="J35" s="14">
        <v>5170</v>
      </c>
      <c r="K35" s="14"/>
      <c r="L35" s="14"/>
      <c r="M35" s="14"/>
      <c r="N35" s="14">
        <f t="shared" si="10"/>
        <v>215165</v>
      </c>
    </row>
    <row r="36" spans="1:14" s="2" customFormat="1" ht="15.75" customHeight="1" x14ac:dyDescent="0.25">
      <c r="A36" s="28" t="s">
        <v>44</v>
      </c>
      <c r="B36" s="14">
        <v>5677</v>
      </c>
      <c r="C36" s="14">
        <v>54657</v>
      </c>
      <c r="D36" s="14">
        <v>25042</v>
      </c>
      <c r="E36" s="14">
        <v>6533</v>
      </c>
      <c r="F36" s="14">
        <v>5397</v>
      </c>
      <c r="G36" s="14">
        <v>11962</v>
      </c>
      <c r="H36" s="14">
        <v>58435</v>
      </c>
      <c r="I36" s="14">
        <v>32749</v>
      </c>
      <c r="J36" s="14">
        <v>2205</v>
      </c>
      <c r="K36" s="14"/>
      <c r="L36" s="14"/>
      <c r="M36" s="14"/>
      <c r="N36" s="14">
        <f>SUM(B36:M36)</f>
        <v>202657</v>
      </c>
    </row>
    <row r="37" spans="1:14" s="2" customFormat="1" ht="15.75" customHeight="1" x14ac:dyDescent="0.25">
      <c r="A37" s="28" t="s">
        <v>45</v>
      </c>
      <c r="B37" s="14">
        <v>58103</v>
      </c>
      <c r="C37" s="14">
        <v>75095</v>
      </c>
      <c r="D37" s="14">
        <v>54083</v>
      </c>
      <c r="E37" s="14">
        <v>64037</v>
      </c>
      <c r="F37" s="14">
        <v>44369</v>
      </c>
      <c r="G37" s="14">
        <v>177004</v>
      </c>
      <c r="H37" s="14">
        <v>22915</v>
      </c>
      <c r="I37" s="14">
        <v>95788</v>
      </c>
      <c r="J37" s="14">
        <v>60475</v>
      </c>
      <c r="K37" s="14"/>
      <c r="L37" s="14"/>
      <c r="M37" s="14"/>
      <c r="N37" s="14">
        <f>SUM(B37:M37)</f>
        <v>651869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49449</v>
      </c>
      <c r="C39" s="12">
        <f t="shared" ref="C39:J39" si="12">C28-C33</f>
        <v>-106849</v>
      </c>
      <c r="D39" s="12">
        <f t="shared" si="12"/>
        <v>-115642</v>
      </c>
      <c r="E39" s="12">
        <f t="shared" si="12"/>
        <v>4337</v>
      </c>
      <c r="F39" s="12">
        <f t="shared" si="12"/>
        <v>32716</v>
      </c>
      <c r="G39" s="12">
        <f t="shared" si="12"/>
        <v>-208484</v>
      </c>
      <c r="H39" s="12">
        <f t="shared" si="12"/>
        <v>18461</v>
      </c>
      <c r="I39" s="12">
        <f t="shared" si="12"/>
        <v>-16047</v>
      </c>
      <c r="J39" s="12">
        <f t="shared" si="12"/>
        <v>53628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-288431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0.57727734388680696</v>
      </c>
      <c r="C40" s="17">
        <f t="shared" si="13"/>
        <v>-0.75405081157374731</v>
      </c>
      <c r="D40" s="17">
        <f t="shared" si="13"/>
        <v>-0.70889040096609468</v>
      </c>
      <c r="E40" s="17">
        <f t="shared" si="13"/>
        <v>0.05</v>
      </c>
      <c r="F40" s="17">
        <f t="shared" si="13"/>
        <v>0.48625189500906629</v>
      </c>
      <c r="G40" s="17">
        <f t="shared" si="13"/>
        <v>-0.81619837687377905</v>
      </c>
      <c r="H40" s="17">
        <f t="shared" si="13"/>
        <v>0.19201206510999011</v>
      </c>
      <c r="I40" s="17">
        <f t="shared" si="13"/>
        <v>-8.6576279599246839E-2</v>
      </c>
      <c r="J40" s="17">
        <f t="shared" si="13"/>
        <v>0.75031479978733528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-0.25017542490122863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1828308</v>
      </c>
      <c r="C42" s="12">
        <f t="shared" ref="C42:J42" si="14">C6+C28</f>
        <v>953237</v>
      </c>
      <c r="D42" s="12">
        <f t="shared" si="14"/>
        <v>1249461</v>
      </c>
      <c r="E42" s="12">
        <f t="shared" si="14"/>
        <v>1523978</v>
      </c>
      <c r="F42" s="12">
        <f t="shared" si="14"/>
        <v>2758112</v>
      </c>
      <c r="G42" s="12">
        <f t="shared" si="14"/>
        <v>822426</v>
      </c>
      <c r="H42" s="12">
        <f t="shared" si="14"/>
        <v>1636873</v>
      </c>
      <c r="I42" s="12">
        <f t="shared" si="14"/>
        <v>1076366</v>
      </c>
      <c r="J42" s="12">
        <f t="shared" si="14"/>
        <v>822199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12670960</v>
      </c>
    </row>
    <row r="43" spans="1:14" s="2" customFormat="1" ht="15.75" customHeight="1" x14ac:dyDescent="0.25">
      <c r="A43" s="20" t="s">
        <v>23</v>
      </c>
      <c r="B43" s="12">
        <f>B13+B33</f>
        <v>1280733</v>
      </c>
      <c r="C43" s="12">
        <f t="shared" ref="C43:J43" si="15">C13+C33</f>
        <v>1744390</v>
      </c>
      <c r="D43" s="12">
        <f t="shared" si="15"/>
        <v>2084880</v>
      </c>
      <c r="E43" s="12">
        <f t="shared" si="15"/>
        <v>1718404</v>
      </c>
      <c r="F43" s="12">
        <f t="shared" si="15"/>
        <v>1895429</v>
      </c>
      <c r="G43" s="12">
        <f t="shared" si="15"/>
        <v>1779875</v>
      </c>
      <c r="H43" s="12">
        <f t="shared" si="15"/>
        <v>1570536</v>
      </c>
      <c r="I43" s="12">
        <f t="shared" si="15"/>
        <v>1866461</v>
      </c>
      <c r="J43" s="12">
        <f t="shared" si="15"/>
        <v>1750328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15691036</v>
      </c>
    </row>
    <row r="44" spans="1:14" s="2" customFormat="1" ht="15.75" customHeight="1" x14ac:dyDescent="0.25">
      <c r="A44" s="20" t="s">
        <v>25</v>
      </c>
      <c r="B44" s="23">
        <f>B42-B43</f>
        <v>547575</v>
      </c>
      <c r="C44" s="23">
        <f t="shared" ref="C44:J44" si="16">C42-C43</f>
        <v>-791153</v>
      </c>
      <c r="D44" s="23">
        <f t="shared" si="16"/>
        <v>-835419</v>
      </c>
      <c r="E44" s="23">
        <f t="shared" si="16"/>
        <v>-194426</v>
      </c>
      <c r="F44" s="23">
        <f t="shared" si="16"/>
        <v>862683</v>
      </c>
      <c r="G44" s="23">
        <f t="shared" si="16"/>
        <v>-957449</v>
      </c>
      <c r="H44" s="23">
        <f t="shared" si="16"/>
        <v>66337</v>
      </c>
      <c r="I44" s="23">
        <f t="shared" si="16"/>
        <v>-790095</v>
      </c>
      <c r="J44" s="23">
        <f t="shared" si="16"/>
        <v>-928129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-3020076</v>
      </c>
    </row>
    <row r="45" spans="1:14" s="2" customFormat="1" ht="17.25" customHeight="1" x14ac:dyDescent="0.25">
      <c r="A45" s="20" t="s">
        <v>24</v>
      </c>
      <c r="B45" s="17">
        <f>B44/B43</f>
        <v>0.42754813064081271</v>
      </c>
      <c r="C45" s="17">
        <f t="shared" ref="C45:J45" si="17">C44/C43</f>
        <v>-0.45354135256450678</v>
      </c>
      <c r="D45" s="17">
        <f t="shared" si="17"/>
        <v>-0.40070363761943134</v>
      </c>
      <c r="E45" s="17">
        <f t="shared" si="17"/>
        <v>-0.11314335860484497</v>
      </c>
      <c r="F45" s="17">
        <f t="shared" si="17"/>
        <v>0.45513865198854719</v>
      </c>
      <c r="G45" s="17">
        <f t="shared" si="17"/>
        <v>-0.53793047264555094</v>
      </c>
      <c r="H45" s="17">
        <f t="shared" si="17"/>
        <v>4.2238445982772758E-2</v>
      </c>
      <c r="I45" s="17">
        <f t="shared" si="17"/>
        <v>-0.42331181846285565</v>
      </c>
      <c r="J45" s="17">
        <f t="shared" si="17"/>
        <v>-0.53026004268914173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-0.19247142126243288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890735</v>
      </c>
      <c r="C46" s="12">
        <f t="shared" si="18"/>
        <v>-391895</v>
      </c>
      <c r="D46" s="12">
        <f t="shared" si="18"/>
        <v>-27431</v>
      </c>
      <c r="E46" s="12">
        <f t="shared" si="18"/>
        <v>470984</v>
      </c>
      <c r="F46" s="12">
        <f t="shared" si="18"/>
        <v>1830904</v>
      </c>
      <c r="G46" s="12">
        <f t="shared" si="18"/>
        <v>-316299</v>
      </c>
      <c r="H46" s="12">
        <f t="shared" si="18"/>
        <v>471239</v>
      </c>
      <c r="I46" s="12">
        <f t="shared" si="18"/>
        <v>-306659</v>
      </c>
      <c r="J46" s="12">
        <f t="shared" si="18"/>
        <v>-166050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2455528</v>
      </c>
    </row>
    <row r="47" spans="1:14" ht="16.5" x14ac:dyDescent="0.25">
      <c r="A47" s="21" t="s">
        <v>24</v>
      </c>
      <c r="B47" s="17">
        <f>B46/B43</f>
        <v>0.69548844294634404</v>
      </c>
      <c r="C47" s="17">
        <f t="shared" ref="C47:J47" si="19">C46/C43</f>
        <v>-0.22466019640103418</v>
      </c>
      <c r="D47" s="17">
        <f t="shared" si="19"/>
        <v>-1.3157112159932467E-2</v>
      </c>
      <c r="E47" s="17">
        <f t="shared" si="19"/>
        <v>0.27408222978996788</v>
      </c>
      <c r="F47" s="17">
        <f t="shared" si="19"/>
        <v>0.96595757477594779</v>
      </c>
      <c r="G47" s="17">
        <f t="shared" si="19"/>
        <v>-0.17770854694852167</v>
      </c>
      <c r="H47" s="17">
        <f t="shared" si="19"/>
        <v>0.30004979191817316</v>
      </c>
      <c r="I47" s="17">
        <f t="shared" si="19"/>
        <v>-0.16429970945013048</v>
      </c>
      <c r="J47" s="17">
        <f t="shared" si="19"/>
        <v>-9.4867933324496889E-2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0.15649240751216173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Saeed I. Nakfour</cp:lastModifiedBy>
  <cp:lastPrinted>2018-01-19T08:52:41Z</cp:lastPrinted>
  <dcterms:created xsi:type="dcterms:W3CDTF">2003-04-14T10:54:49Z</dcterms:created>
  <dcterms:modified xsi:type="dcterms:W3CDTF">2018-01-19T08:52:45Z</dcterms:modified>
</cp:coreProperties>
</file>